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A301A19-BA87-4E77-AE3B-EFA85631F2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2" l="1"/>
  <c r="K10" i="1" l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9" i="1"/>
  <c r="C23" i="2" l="1"/>
  <c r="D23" i="2"/>
  <c r="E23" i="2"/>
  <c r="G23" i="2"/>
  <c r="O23" i="2"/>
  <c r="F29" i="1"/>
  <c r="H29" i="1"/>
  <c r="I29" i="1"/>
  <c r="J29" i="1"/>
  <c r="K29" i="1"/>
  <c r="M29" i="1"/>
  <c r="N29" i="1"/>
  <c r="O29" i="1"/>
  <c r="P29" i="1"/>
  <c r="E29" i="1"/>
</calcChain>
</file>

<file path=xl/sharedStrings.xml><?xml version="1.0" encoding="utf-8"?>
<sst xmlns="http://schemas.openxmlformats.org/spreadsheetml/2006/main" count="87" uniqueCount="54">
  <si>
    <t xml:space="preserve">Специальность </t>
  </si>
  <si>
    <t>Контингент студентов</t>
  </si>
  <si>
    <t>Всего студентов</t>
  </si>
  <si>
    <t>Из них</t>
  </si>
  <si>
    <t>Кол-во студентов сирот и детей, оставшихся без попечения родителей</t>
  </si>
  <si>
    <t>Количество студентов из числа ЛОВЗ</t>
  </si>
  <si>
    <t>Количество студентов, которым предоставлены льготы в оплате за обучение</t>
  </si>
  <si>
    <t>Иностранные студенты с ближнего зарубежья</t>
  </si>
  <si>
    <t>Иностранные студенты с дальнего  зарубежья</t>
  </si>
  <si>
    <t>Всего ППС</t>
  </si>
  <si>
    <t xml:space="preserve">Из них штатные ППС </t>
  </si>
  <si>
    <t>на бюджетной основе</t>
  </si>
  <si>
    <t>на контрактной основе</t>
  </si>
  <si>
    <t>бюджет</t>
  </si>
  <si>
    <t>очное (контракт)</t>
  </si>
  <si>
    <t>заочное</t>
  </si>
  <si>
    <t>Жен.</t>
  </si>
  <si>
    <t>Муж.</t>
  </si>
  <si>
    <t xml:space="preserve"> 9 класс </t>
  </si>
  <si>
    <t xml:space="preserve"> 11 класс</t>
  </si>
  <si>
    <t xml:space="preserve">Предполагаемый выпуск    в 2025 г </t>
  </si>
  <si>
    <t xml:space="preserve">Средняя стоимость обучения </t>
  </si>
  <si>
    <t>№</t>
  </si>
  <si>
    <t>Количество выпускников 2024 года</t>
  </si>
  <si>
    <t>Наличие общежития (количество посадочных мест)</t>
  </si>
  <si>
    <t xml:space="preserve">Подключение к системе электронного документооборота (инфодокс) </t>
  </si>
  <si>
    <t xml:space="preserve">трудоустройство в % </t>
  </si>
  <si>
    <t>Наличие программы по обучению на рабочем месте/ дуальное обучение</t>
  </si>
  <si>
    <t>Количество заключенных с работодателями договоров</t>
  </si>
  <si>
    <t>Количество дипломов с отличием в 2023-2024 учебном году</t>
  </si>
  <si>
    <t>Архитектура</t>
  </si>
  <si>
    <t>Строительство и эксплуатация зданий и сооружений</t>
  </si>
  <si>
    <t>Водоснабжение и водоотведение</t>
  </si>
  <si>
    <t>Строительство и эксплуатация автомобильных дорог и аэродромов</t>
  </si>
  <si>
    <t>Прикладная геодезия</t>
  </si>
  <si>
    <t>Защита в чрезвычайных ситуациях</t>
  </si>
  <si>
    <t>Менеджмент (по отраслям)</t>
  </si>
  <si>
    <t>Экономика и бухгалтерский учет (по отраслям)</t>
  </si>
  <si>
    <t>Финансы (по отраслям)</t>
  </si>
  <si>
    <t>Прикладная информатика (по отраслям)</t>
  </si>
  <si>
    <t>Программное обеспечение вычислительной техники и автоматизированных систем</t>
  </si>
  <si>
    <t>Информационная безопасность автоматизированных систем</t>
  </si>
  <si>
    <t xml:space="preserve">Программирование в компьютерных системах </t>
  </si>
  <si>
    <t>Организация перевозок и управление на автотранспорте</t>
  </si>
  <si>
    <t xml:space="preserve">Организация перевозок и управление на ж/д транспорте </t>
  </si>
  <si>
    <t>Дизайн архит.среды</t>
  </si>
  <si>
    <t>Дизайн костюма</t>
  </si>
  <si>
    <t>Электроснабжение</t>
  </si>
  <si>
    <t>Техническое обслуживание и ремонт автотранспорта</t>
  </si>
  <si>
    <t>Монтаж и эксплуатация оборудования и систем газоснабжения</t>
  </si>
  <si>
    <t>начато внедрение элем. ОРМ</t>
  </si>
  <si>
    <t>СПО (Колледж) Кыргызского государственного технического унверситета им. И.Раззакова (кампус Н.Исанова)</t>
  </si>
  <si>
    <t>Директор СПО (Колледж)</t>
  </si>
  <si>
    <t>Дербишева Э.Д.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</si>
</sst>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vertical="center" textRotation="90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wrapText="1"/>
    </xf>
    <xf numFmtId="0" fontId="0" fillId="2" borderId="1" xfId="0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164" fontId="6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5" fillId="2" borderId="0" xfId="0" applyFont="1" applyFill="1" applyBorder="1" applyAlignment="1">
      <alignment vertical="center" wrapText="1"/>
    </xf>
    <xf numFmtId="0" fontId="10" fillId="0" borderId="0" xfId="0" applyFont="1"/>
    <xf numFmtId="0" fontId="5" fillId="0" borderId="0" xfId="0" applyFont="1"/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="90" zoomScaleNormal="90" workbookViewId="0">
      <selection activeCell="X16" sqref="X16"/>
    </sheetView>
  </sheetViews>
  <sheetFormatPr defaultRowHeight="15" x14ac:dyDescent="0.25"/>
  <cols>
    <col min="1" max="1" width="4.42578125" customWidth="1"/>
    <col min="2" max="2" width="29.140625" customWidth="1"/>
    <col min="3" max="3" width="6.28515625" customWidth="1"/>
    <col min="4" max="4" width="7.5703125" customWidth="1"/>
    <col min="6" max="6" width="9.5703125" customWidth="1"/>
    <col min="7" max="7" width="6" customWidth="1"/>
    <col min="9" max="9" width="6.140625" customWidth="1"/>
    <col min="10" max="10" width="7.140625" customWidth="1"/>
    <col min="11" max="11" width="7.5703125" customWidth="1"/>
    <col min="12" max="12" width="5.5703125" customWidth="1"/>
    <col min="13" max="13" width="5.7109375" customWidth="1"/>
    <col min="14" max="14" width="5.28515625" customWidth="1"/>
    <col min="15" max="15" width="6.5703125" customWidth="1"/>
    <col min="16" max="16" width="8.42578125" customWidth="1"/>
  </cols>
  <sheetData>
    <row r="1" spans="1:16" ht="28.9" customHeight="1" x14ac:dyDescent="0.25">
      <c r="B1" s="43" t="s">
        <v>51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47.75" customHeight="1" x14ac:dyDescent="0.25">
      <c r="A2" s="42" t="s">
        <v>22</v>
      </c>
      <c r="B2" s="51" t="s">
        <v>0</v>
      </c>
      <c r="C2" s="52" t="s">
        <v>1</v>
      </c>
      <c r="D2" s="53"/>
      <c r="E2" s="53"/>
      <c r="F2" s="53"/>
      <c r="G2" s="53"/>
      <c r="H2" s="54"/>
      <c r="I2" s="51" t="s">
        <v>3</v>
      </c>
      <c r="J2" s="51"/>
      <c r="K2" s="63" t="s">
        <v>2</v>
      </c>
      <c r="L2" s="50" t="s">
        <v>20</v>
      </c>
      <c r="M2" s="50"/>
      <c r="N2" s="50" t="s">
        <v>23</v>
      </c>
      <c r="O2" s="50"/>
      <c r="P2" s="45" t="s">
        <v>29</v>
      </c>
    </row>
    <row r="3" spans="1:16" ht="18" customHeight="1" x14ac:dyDescent="0.25">
      <c r="A3" s="42"/>
      <c r="B3" s="51"/>
      <c r="C3" s="55"/>
      <c r="D3" s="56"/>
      <c r="E3" s="56"/>
      <c r="F3" s="56"/>
      <c r="G3" s="56"/>
      <c r="H3" s="57"/>
      <c r="I3" s="51"/>
      <c r="J3" s="51"/>
      <c r="K3" s="64"/>
      <c r="L3" s="50" t="s">
        <v>11</v>
      </c>
      <c r="M3" s="50" t="s">
        <v>12</v>
      </c>
      <c r="N3" s="50" t="s">
        <v>11</v>
      </c>
      <c r="O3" s="50" t="s">
        <v>12</v>
      </c>
      <c r="P3" s="46"/>
    </row>
    <row r="4" spans="1:16" ht="22.5" customHeight="1" x14ac:dyDescent="0.25">
      <c r="A4" s="42"/>
      <c r="B4" s="51"/>
      <c r="C4" s="55"/>
      <c r="D4" s="56"/>
      <c r="E4" s="56"/>
      <c r="F4" s="56"/>
      <c r="G4" s="56"/>
      <c r="H4" s="57"/>
      <c r="I4" s="51"/>
      <c r="J4" s="51"/>
      <c r="K4" s="64"/>
      <c r="L4" s="50"/>
      <c r="M4" s="50"/>
      <c r="N4" s="50"/>
      <c r="O4" s="50"/>
      <c r="P4" s="46"/>
    </row>
    <row r="5" spans="1:16" ht="18" customHeight="1" x14ac:dyDescent="0.25">
      <c r="A5" s="42"/>
      <c r="B5" s="51"/>
      <c r="C5" s="55"/>
      <c r="D5" s="56"/>
      <c r="E5" s="56"/>
      <c r="F5" s="56"/>
      <c r="G5" s="56"/>
      <c r="H5" s="57"/>
      <c r="I5" s="51"/>
      <c r="J5" s="51"/>
      <c r="K5" s="64"/>
      <c r="L5" s="50"/>
      <c r="M5" s="50"/>
      <c r="N5" s="50"/>
      <c r="O5" s="50"/>
      <c r="P5" s="46"/>
    </row>
    <row r="6" spans="1:16" ht="17.25" customHeight="1" x14ac:dyDescent="0.25">
      <c r="A6" s="42"/>
      <c r="B6" s="51"/>
      <c r="C6" s="58"/>
      <c r="D6" s="59"/>
      <c r="E6" s="59"/>
      <c r="F6" s="59"/>
      <c r="G6" s="59"/>
      <c r="H6" s="60"/>
      <c r="I6" s="51"/>
      <c r="J6" s="51"/>
      <c r="K6" s="64"/>
      <c r="L6" s="50"/>
      <c r="M6" s="50"/>
      <c r="N6" s="50"/>
      <c r="O6" s="50"/>
      <c r="P6" s="46"/>
    </row>
    <row r="7" spans="1:16" ht="9" customHeight="1" x14ac:dyDescent="0.25">
      <c r="A7" s="42"/>
      <c r="B7" s="51"/>
      <c r="C7" s="61" t="s">
        <v>13</v>
      </c>
      <c r="D7" s="61"/>
      <c r="E7" s="48" t="s">
        <v>14</v>
      </c>
      <c r="F7" s="49"/>
      <c r="G7" s="62" t="s">
        <v>15</v>
      </c>
      <c r="H7" s="62"/>
      <c r="I7" s="51" t="s">
        <v>16</v>
      </c>
      <c r="J7" s="51" t="s">
        <v>17</v>
      </c>
      <c r="K7" s="64"/>
      <c r="L7" s="50"/>
      <c r="M7" s="50"/>
      <c r="N7" s="50"/>
      <c r="O7" s="50"/>
      <c r="P7" s="46"/>
    </row>
    <row r="8" spans="1:16" ht="22.15" customHeight="1" x14ac:dyDescent="0.25">
      <c r="A8" s="42"/>
      <c r="B8" s="51"/>
      <c r="C8" s="36" t="s">
        <v>18</v>
      </c>
      <c r="D8" s="36" t="s">
        <v>19</v>
      </c>
      <c r="E8" s="37" t="s">
        <v>18</v>
      </c>
      <c r="F8" s="37" t="s">
        <v>19</v>
      </c>
      <c r="G8" s="36" t="s">
        <v>18</v>
      </c>
      <c r="H8" s="4" t="s">
        <v>19</v>
      </c>
      <c r="I8" s="51"/>
      <c r="J8" s="51"/>
      <c r="K8" s="65"/>
      <c r="L8" s="50"/>
      <c r="M8" s="50"/>
      <c r="N8" s="50"/>
      <c r="O8" s="50"/>
      <c r="P8" s="47"/>
    </row>
    <row r="9" spans="1:16" ht="15.75" x14ac:dyDescent="0.25">
      <c r="A9" s="7">
        <v>1</v>
      </c>
      <c r="B9" s="8" t="s">
        <v>30</v>
      </c>
      <c r="C9" s="17"/>
      <c r="D9" s="17"/>
      <c r="E9" s="17">
        <v>326</v>
      </c>
      <c r="F9" s="17">
        <v>67</v>
      </c>
      <c r="G9" s="17"/>
      <c r="H9" s="17"/>
      <c r="I9" s="17">
        <v>102</v>
      </c>
      <c r="J9" s="17">
        <v>291</v>
      </c>
      <c r="K9" s="17">
        <f>E9+F9+H9</f>
        <v>393</v>
      </c>
      <c r="L9" s="17"/>
      <c r="M9" s="17">
        <v>79</v>
      </c>
      <c r="N9" s="17"/>
      <c r="O9" s="17">
        <v>66</v>
      </c>
      <c r="P9" s="17">
        <v>6</v>
      </c>
    </row>
    <row r="10" spans="1:16" ht="15.75" x14ac:dyDescent="0.25">
      <c r="A10" s="7">
        <v>2</v>
      </c>
      <c r="B10" s="9" t="s">
        <v>45</v>
      </c>
      <c r="C10" s="17"/>
      <c r="D10" s="17"/>
      <c r="E10" s="17">
        <v>175</v>
      </c>
      <c r="F10" s="17">
        <v>65</v>
      </c>
      <c r="G10" s="17"/>
      <c r="H10" s="17"/>
      <c r="I10" s="17">
        <v>176</v>
      </c>
      <c r="J10" s="17">
        <v>64</v>
      </c>
      <c r="K10" s="17">
        <f t="shared" ref="K10:K28" si="0">E10+F10+H10</f>
        <v>240</v>
      </c>
      <c r="L10" s="17"/>
      <c r="M10" s="17">
        <v>58</v>
      </c>
      <c r="N10" s="17"/>
      <c r="O10" s="17">
        <v>50</v>
      </c>
      <c r="P10" s="17">
        <v>2</v>
      </c>
    </row>
    <row r="11" spans="1:16" ht="15.75" x14ac:dyDescent="0.25">
      <c r="A11" s="7">
        <v>3</v>
      </c>
      <c r="B11" s="9" t="s">
        <v>46</v>
      </c>
      <c r="C11" s="17"/>
      <c r="D11" s="17"/>
      <c r="E11" s="17">
        <v>154</v>
      </c>
      <c r="F11" s="17">
        <v>22</v>
      </c>
      <c r="G11" s="17"/>
      <c r="H11" s="17"/>
      <c r="I11" s="17">
        <v>169</v>
      </c>
      <c r="J11" s="17">
        <v>7</v>
      </c>
      <c r="K11" s="17">
        <f t="shared" si="0"/>
        <v>176</v>
      </c>
      <c r="L11" s="17"/>
      <c r="M11" s="17">
        <v>56</v>
      </c>
      <c r="N11" s="17"/>
      <c r="O11" s="17">
        <v>46</v>
      </c>
      <c r="P11" s="17">
        <v>4</v>
      </c>
    </row>
    <row r="12" spans="1:16" ht="47.25" x14ac:dyDescent="0.25">
      <c r="A12" s="7">
        <v>4</v>
      </c>
      <c r="B12" s="9" t="s">
        <v>31</v>
      </c>
      <c r="C12" s="17"/>
      <c r="D12" s="17"/>
      <c r="E12" s="17">
        <v>162</v>
      </c>
      <c r="F12" s="17">
        <v>70</v>
      </c>
      <c r="G12" s="17"/>
      <c r="H12" s="17">
        <v>45</v>
      </c>
      <c r="I12" s="17">
        <v>7</v>
      </c>
      <c r="J12" s="17">
        <v>270</v>
      </c>
      <c r="K12" s="17">
        <f t="shared" si="0"/>
        <v>277</v>
      </c>
      <c r="L12" s="17"/>
      <c r="M12" s="17">
        <v>112</v>
      </c>
      <c r="N12" s="17"/>
      <c r="O12" s="17">
        <v>70</v>
      </c>
      <c r="P12" s="17">
        <v>1</v>
      </c>
    </row>
    <row r="13" spans="1:16" ht="31.5" x14ac:dyDescent="0.25">
      <c r="A13" s="7">
        <v>5</v>
      </c>
      <c r="B13" s="10" t="s">
        <v>32</v>
      </c>
      <c r="C13" s="17"/>
      <c r="D13" s="17"/>
      <c r="E13" s="17">
        <v>18</v>
      </c>
      <c r="F13" s="17">
        <v>10</v>
      </c>
      <c r="G13" s="17"/>
      <c r="H13" s="17"/>
      <c r="I13" s="17">
        <v>1</v>
      </c>
      <c r="J13" s="17">
        <v>27</v>
      </c>
      <c r="K13" s="17">
        <f t="shared" si="0"/>
        <v>28</v>
      </c>
      <c r="L13" s="17"/>
      <c r="M13" s="17">
        <v>12</v>
      </c>
      <c r="N13" s="17"/>
      <c r="O13" s="17"/>
      <c r="P13" s="17"/>
    </row>
    <row r="14" spans="1:16" ht="42.6" customHeight="1" x14ac:dyDescent="0.25">
      <c r="A14" s="7">
        <v>6</v>
      </c>
      <c r="B14" s="9" t="s">
        <v>33</v>
      </c>
      <c r="C14" s="17"/>
      <c r="D14" s="17"/>
      <c r="E14" s="17">
        <v>28</v>
      </c>
      <c r="F14" s="17">
        <v>9</v>
      </c>
      <c r="G14" s="17"/>
      <c r="H14" s="17">
        <v>21</v>
      </c>
      <c r="I14" s="17"/>
      <c r="J14" s="17">
        <v>58</v>
      </c>
      <c r="K14" s="17">
        <f t="shared" si="0"/>
        <v>58</v>
      </c>
      <c r="L14" s="17"/>
      <c r="M14" s="17">
        <v>23</v>
      </c>
      <c r="N14" s="17"/>
      <c r="O14" s="17">
        <v>13</v>
      </c>
      <c r="P14" s="17"/>
    </row>
    <row r="15" spans="1:16" ht="25.9" customHeight="1" x14ac:dyDescent="0.25">
      <c r="A15" s="7">
        <v>7</v>
      </c>
      <c r="B15" s="8" t="s">
        <v>34</v>
      </c>
      <c r="C15" s="17"/>
      <c r="D15" s="17"/>
      <c r="E15" s="17">
        <v>43</v>
      </c>
      <c r="F15" s="17">
        <v>17</v>
      </c>
      <c r="G15" s="17"/>
      <c r="H15" s="17"/>
      <c r="I15" s="17"/>
      <c r="J15" s="17">
        <v>60</v>
      </c>
      <c r="K15" s="17">
        <f t="shared" si="0"/>
        <v>60</v>
      </c>
      <c r="L15" s="17"/>
      <c r="M15" s="17">
        <v>23</v>
      </c>
      <c r="N15" s="17"/>
      <c r="O15" s="17">
        <v>15</v>
      </c>
      <c r="P15" s="17"/>
    </row>
    <row r="16" spans="1:16" ht="28.7" customHeight="1" x14ac:dyDescent="0.25">
      <c r="A16" s="7">
        <v>8</v>
      </c>
      <c r="B16" s="9" t="s">
        <v>35</v>
      </c>
      <c r="C16" s="17"/>
      <c r="D16" s="17"/>
      <c r="E16" s="17">
        <v>77</v>
      </c>
      <c r="F16" s="17">
        <v>41</v>
      </c>
      <c r="G16" s="17"/>
      <c r="H16" s="17">
        <v>31</v>
      </c>
      <c r="I16" s="17">
        <v>6</v>
      </c>
      <c r="J16" s="17">
        <v>143</v>
      </c>
      <c r="K16" s="17">
        <f t="shared" si="0"/>
        <v>149</v>
      </c>
      <c r="L16" s="17"/>
      <c r="M16" s="17">
        <v>52</v>
      </c>
      <c r="N16" s="38"/>
      <c r="O16" s="17">
        <v>38</v>
      </c>
      <c r="P16" s="17"/>
    </row>
    <row r="17" spans="1:16" ht="44.45" customHeight="1" x14ac:dyDescent="0.25">
      <c r="A17" s="7">
        <v>9</v>
      </c>
      <c r="B17" s="9" t="s">
        <v>43</v>
      </c>
      <c r="C17" s="17"/>
      <c r="D17" s="17"/>
      <c r="E17" s="17">
        <v>49</v>
      </c>
      <c r="F17" s="17">
        <v>11</v>
      </c>
      <c r="G17" s="17"/>
      <c r="H17" s="17">
        <v>16</v>
      </c>
      <c r="I17" s="17">
        <v>3</v>
      </c>
      <c r="J17" s="17">
        <v>73</v>
      </c>
      <c r="K17" s="17">
        <f t="shared" si="0"/>
        <v>76</v>
      </c>
      <c r="L17" s="17"/>
      <c r="M17" s="17">
        <v>28</v>
      </c>
      <c r="N17" s="17"/>
      <c r="O17" s="17">
        <v>43</v>
      </c>
      <c r="P17" s="17"/>
    </row>
    <row r="18" spans="1:16" ht="44.45" customHeight="1" x14ac:dyDescent="0.25">
      <c r="A18" s="7">
        <v>10</v>
      </c>
      <c r="B18" s="9" t="s">
        <v>44</v>
      </c>
      <c r="C18" s="17"/>
      <c r="D18" s="17"/>
      <c r="E18" s="17">
        <v>10</v>
      </c>
      <c r="F18" s="17">
        <v>7</v>
      </c>
      <c r="G18" s="17"/>
      <c r="H18" s="17">
        <v>11</v>
      </c>
      <c r="I18" s="17"/>
      <c r="J18" s="17">
        <v>28</v>
      </c>
      <c r="K18" s="17">
        <f t="shared" si="0"/>
        <v>28</v>
      </c>
      <c r="L18" s="17"/>
      <c r="M18" s="17">
        <v>18</v>
      </c>
      <c r="N18" s="17"/>
      <c r="O18" s="17">
        <v>30</v>
      </c>
      <c r="P18" s="17"/>
    </row>
    <row r="19" spans="1:16" ht="15.75" x14ac:dyDescent="0.25">
      <c r="A19" s="7">
        <v>11</v>
      </c>
      <c r="B19" s="9" t="s">
        <v>47</v>
      </c>
      <c r="C19" s="17"/>
      <c r="D19" s="17"/>
      <c r="E19" s="17">
        <v>20</v>
      </c>
      <c r="F19" s="17"/>
      <c r="G19" s="17"/>
      <c r="H19" s="17"/>
      <c r="I19" s="17">
        <v>4</v>
      </c>
      <c r="J19" s="17">
        <v>16</v>
      </c>
      <c r="K19" s="17">
        <v>20</v>
      </c>
      <c r="L19" s="17"/>
      <c r="M19" s="17">
        <v>20</v>
      </c>
      <c r="N19" s="17"/>
      <c r="O19" s="17">
        <v>12</v>
      </c>
      <c r="P19" s="17"/>
    </row>
    <row r="20" spans="1:16" ht="35.25" customHeight="1" x14ac:dyDescent="0.25">
      <c r="A20" s="7">
        <v>12</v>
      </c>
      <c r="B20" s="9" t="s">
        <v>48</v>
      </c>
      <c r="C20" s="17"/>
      <c r="D20" s="17"/>
      <c r="E20" s="17">
        <v>17</v>
      </c>
      <c r="F20" s="17"/>
      <c r="G20" s="17"/>
      <c r="H20" s="17"/>
      <c r="I20" s="17">
        <v>1</v>
      </c>
      <c r="J20" s="17">
        <v>16</v>
      </c>
      <c r="K20" s="17">
        <f t="shared" si="0"/>
        <v>17</v>
      </c>
      <c r="L20" s="17"/>
      <c r="M20" s="17">
        <v>17</v>
      </c>
      <c r="N20" s="17"/>
      <c r="O20" s="17">
        <v>8</v>
      </c>
      <c r="P20" s="17"/>
    </row>
    <row r="21" spans="1:16" ht="48" customHeight="1" x14ac:dyDescent="0.25">
      <c r="A21" s="7">
        <v>13</v>
      </c>
      <c r="B21" s="11" t="s">
        <v>49</v>
      </c>
      <c r="C21" s="17"/>
      <c r="D21" s="17"/>
      <c r="E21" s="17">
        <v>5</v>
      </c>
      <c r="F21" s="17">
        <v>4</v>
      </c>
      <c r="G21" s="17"/>
      <c r="H21" s="17"/>
      <c r="I21" s="17"/>
      <c r="J21" s="17">
        <v>9</v>
      </c>
      <c r="K21" s="17">
        <f t="shared" si="0"/>
        <v>9</v>
      </c>
      <c r="L21" s="17"/>
      <c r="M21" s="17">
        <v>9</v>
      </c>
      <c r="N21" s="17"/>
      <c r="O21" s="17">
        <v>12</v>
      </c>
      <c r="P21" s="17"/>
    </row>
    <row r="22" spans="1:16" ht="19.350000000000001" customHeight="1" x14ac:dyDescent="0.25">
      <c r="A22" s="7">
        <v>14</v>
      </c>
      <c r="B22" s="9" t="s">
        <v>36</v>
      </c>
      <c r="C22" s="17"/>
      <c r="D22" s="17"/>
      <c r="E22" s="17">
        <v>94</v>
      </c>
      <c r="F22" s="17">
        <v>16</v>
      </c>
      <c r="G22" s="17"/>
      <c r="H22" s="17">
        <v>32</v>
      </c>
      <c r="I22" s="17">
        <v>81</v>
      </c>
      <c r="J22" s="17">
        <v>61</v>
      </c>
      <c r="K22" s="17">
        <f t="shared" si="0"/>
        <v>142</v>
      </c>
      <c r="L22" s="17"/>
      <c r="M22" s="17">
        <v>63</v>
      </c>
      <c r="N22" s="17">
        <v>0</v>
      </c>
      <c r="O22" s="17">
        <v>26</v>
      </c>
      <c r="P22" s="17"/>
    </row>
    <row r="23" spans="1:16" ht="31.35" customHeight="1" x14ac:dyDescent="0.25">
      <c r="A23" s="7">
        <v>15</v>
      </c>
      <c r="B23" s="9" t="s">
        <v>37</v>
      </c>
      <c r="C23" s="17"/>
      <c r="D23" s="17"/>
      <c r="E23" s="17">
        <v>95</v>
      </c>
      <c r="F23" s="17">
        <v>29</v>
      </c>
      <c r="G23" s="17"/>
      <c r="H23" s="17">
        <v>42</v>
      </c>
      <c r="I23" s="17">
        <v>84</v>
      </c>
      <c r="J23" s="17">
        <v>82</v>
      </c>
      <c r="K23" s="17">
        <f t="shared" si="0"/>
        <v>166</v>
      </c>
      <c r="L23" s="17"/>
      <c r="M23" s="17">
        <v>75</v>
      </c>
      <c r="N23" s="17">
        <v>0</v>
      </c>
      <c r="O23" s="17">
        <v>47</v>
      </c>
      <c r="P23" s="17">
        <v>2</v>
      </c>
    </row>
    <row r="24" spans="1:16" ht="19.350000000000001" customHeight="1" x14ac:dyDescent="0.25">
      <c r="A24" s="7">
        <v>16</v>
      </c>
      <c r="B24" s="9" t="s">
        <v>38</v>
      </c>
      <c r="C24" s="17"/>
      <c r="D24" s="17"/>
      <c r="E24" s="17">
        <v>32</v>
      </c>
      <c r="F24" s="17">
        <v>4</v>
      </c>
      <c r="G24" s="17"/>
      <c r="H24" s="17">
        <v>0</v>
      </c>
      <c r="I24" s="17">
        <v>11</v>
      </c>
      <c r="J24" s="17">
        <v>25</v>
      </c>
      <c r="K24" s="17">
        <f t="shared" si="0"/>
        <v>36</v>
      </c>
      <c r="L24" s="17"/>
      <c r="M24" s="17">
        <v>19</v>
      </c>
      <c r="N24" s="17">
        <v>0</v>
      </c>
      <c r="O24" s="17">
        <v>11</v>
      </c>
      <c r="P24" s="17">
        <v>0</v>
      </c>
    </row>
    <row r="25" spans="1:16" ht="28.35" customHeight="1" x14ac:dyDescent="0.25">
      <c r="A25" s="7">
        <v>17</v>
      </c>
      <c r="B25" s="9" t="s">
        <v>39</v>
      </c>
      <c r="C25" s="17"/>
      <c r="D25" s="17"/>
      <c r="E25" s="17">
        <v>80</v>
      </c>
      <c r="F25" s="17">
        <v>7</v>
      </c>
      <c r="G25" s="17"/>
      <c r="H25" s="17">
        <v>0</v>
      </c>
      <c r="I25" s="17">
        <v>13</v>
      </c>
      <c r="J25" s="17">
        <v>74</v>
      </c>
      <c r="K25" s="17">
        <f t="shared" si="0"/>
        <v>87</v>
      </c>
      <c r="L25" s="17"/>
      <c r="M25" s="17">
        <v>41</v>
      </c>
      <c r="N25" s="17">
        <v>0</v>
      </c>
      <c r="O25" s="17">
        <v>48</v>
      </c>
      <c r="P25" s="17">
        <v>1</v>
      </c>
    </row>
    <row r="26" spans="1:16" ht="46.35" customHeight="1" x14ac:dyDescent="0.25">
      <c r="A26" s="7">
        <v>18</v>
      </c>
      <c r="B26" s="9" t="s">
        <v>40</v>
      </c>
      <c r="C26" s="17"/>
      <c r="D26" s="17"/>
      <c r="E26" s="17">
        <v>165</v>
      </c>
      <c r="F26" s="17">
        <v>13</v>
      </c>
      <c r="G26" s="17"/>
      <c r="H26" s="17">
        <v>0</v>
      </c>
      <c r="I26" s="17">
        <v>25</v>
      </c>
      <c r="J26" s="17">
        <v>153</v>
      </c>
      <c r="K26" s="17">
        <f t="shared" si="0"/>
        <v>178</v>
      </c>
      <c r="L26" s="17"/>
      <c r="M26" s="17">
        <v>61</v>
      </c>
      <c r="N26" s="17">
        <v>0</v>
      </c>
      <c r="O26" s="17">
        <v>45</v>
      </c>
      <c r="P26" s="17">
        <v>1</v>
      </c>
    </row>
    <row r="27" spans="1:16" ht="49.5" customHeight="1" x14ac:dyDescent="0.25">
      <c r="A27" s="7">
        <v>19</v>
      </c>
      <c r="B27" s="9" t="s">
        <v>41</v>
      </c>
      <c r="C27" s="17"/>
      <c r="D27" s="17"/>
      <c r="E27" s="17">
        <v>90</v>
      </c>
      <c r="F27" s="17">
        <v>12</v>
      </c>
      <c r="G27" s="17"/>
      <c r="H27" s="17">
        <v>0</v>
      </c>
      <c r="I27" s="17">
        <v>9</v>
      </c>
      <c r="J27" s="17">
        <v>93</v>
      </c>
      <c r="K27" s="17">
        <f t="shared" si="0"/>
        <v>102</v>
      </c>
      <c r="L27" s="17"/>
      <c r="M27" s="17">
        <v>54</v>
      </c>
      <c r="N27" s="17">
        <v>0</v>
      </c>
      <c r="O27" s="17">
        <v>51</v>
      </c>
      <c r="P27" s="17">
        <v>0</v>
      </c>
    </row>
    <row r="28" spans="1:16" ht="37.35" customHeight="1" x14ac:dyDescent="0.25">
      <c r="A28" s="7">
        <v>20</v>
      </c>
      <c r="B28" s="9" t="s">
        <v>42</v>
      </c>
      <c r="C28" s="17"/>
      <c r="D28" s="17"/>
      <c r="E28" s="17">
        <v>184</v>
      </c>
      <c r="F28" s="17">
        <v>31</v>
      </c>
      <c r="G28" s="17"/>
      <c r="H28" s="17">
        <v>0</v>
      </c>
      <c r="I28" s="17">
        <v>43</v>
      </c>
      <c r="J28" s="17">
        <v>172</v>
      </c>
      <c r="K28" s="17">
        <f t="shared" si="0"/>
        <v>215</v>
      </c>
      <c r="L28" s="17"/>
      <c r="M28" s="17">
        <v>56</v>
      </c>
      <c r="N28" s="17">
        <v>0</v>
      </c>
      <c r="O28" s="17">
        <v>44</v>
      </c>
      <c r="P28" s="17">
        <v>4</v>
      </c>
    </row>
    <row r="29" spans="1:16" x14ac:dyDescent="0.25">
      <c r="A29" s="2"/>
      <c r="B29" s="12"/>
      <c r="C29" s="21"/>
      <c r="D29" s="21"/>
      <c r="E29" s="27">
        <f>SUM(E9:E28)</f>
        <v>1824</v>
      </c>
      <c r="F29" s="27">
        <f>SUM(F9:F28)</f>
        <v>435</v>
      </c>
      <c r="G29" s="27"/>
      <c r="H29" s="27">
        <f>SUM(H9:H28)</f>
        <v>198</v>
      </c>
      <c r="I29" s="27">
        <f>SUM(I9:I28)</f>
        <v>735</v>
      </c>
      <c r="J29" s="27">
        <f>SUM(J9:J28)</f>
        <v>1722</v>
      </c>
      <c r="K29" s="27">
        <f>SUM(K9:K28)</f>
        <v>2457</v>
      </c>
      <c r="L29" s="27"/>
      <c r="M29" s="27">
        <f>SUM(M9:M28)</f>
        <v>876</v>
      </c>
      <c r="N29" s="27">
        <f>SUM(N9:N28)</f>
        <v>0</v>
      </c>
      <c r="O29" s="27">
        <f>SUM(O9:O28)</f>
        <v>675</v>
      </c>
      <c r="P29" s="27">
        <f>SUM(P9:P28)</f>
        <v>21</v>
      </c>
    </row>
    <row r="31" spans="1:16" ht="15.75" x14ac:dyDescent="0.25">
      <c r="B31" s="33" t="s">
        <v>52</v>
      </c>
      <c r="C31" s="34"/>
      <c r="D31" s="34"/>
      <c r="E31" s="34"/>
      <c r="F31" s="34"/>
      <c r="G31" s="34"/>
      <c r="H31" s="35" t="s">
        <v>53</v>
      </c>
      <c r="I31" s="34"/>
    </row>
  </sheetData>
  <mergeCells count="18">
    <mergeCell ref="J7:J8"/>
    <mergeCell ref="K2:K8"/>
    <mergeCell ref="A2:A8"/>
    <mergeCell ref="B1:P1"/>
    <mergeCell ref="P2:P8"/>
    <mergeCell ref="E7:F7"/>
    <mergeCell ref="O3:O8"/>
    <mergeCell ref="N2:O2"/>
    <mergeCell ref="B2:B8"/>
    <mergeCell ref="C2:H6"/>
    <mergeCell ref="I2:J6"/>
    <mergeCell ref="N3:N8"/>
    <mergeCell ref="L2:M2"/>
    <mergeCell ref="L3:L8"/>
    <mergeCell ref="M3:M8"/>
    <mergeCell ref="C7:D7"/>
    <mergeCell ref="G7:H7"/>
    <mergeCell ref="I7:I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topLeftCell="A4" workbookViewId="0">
      <selection activeCell="T8" sqref="T8"/>
    </sheetView>
  </sheetViews>
  <sheetFormatPr defaultRowHeight="15" x14ac:dyDescent="0.25"/>
  <cols>
    <col min="1" max="1" width="4.42578125" customWidth="1"/>
    <col min="2" max="2" width="27.140625" customWidth="1"/>
    <col min="3" max="3" width="8" customWidth="1"/>
    <col min="4" max="4" width="6.42578125" customWidth="1"/>
    <col min="6" max="6" width="7.42578125" customWidth="1"/>
    <col min="7" max="8" width="7.5703125" customWidth="1"/>
    <col min="9" max="10" width="6.5703125" customWidth="1"/>
    <col min="11" max="11" width="8" customWidth="1"/>
    <col min="13" max="13" width="6.42578125" customWidth="1"/>
    <col min="15" max="15" width="8.5703125" customWidth="1"/>
  </cols>
  <sheetData>
    <row r="1" spans="1:16" ht="33.6" customHeight="1" x14ac:dyDescent="0.25">
      <c r="B1" s="43" t="s">
        <v>51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31"/>
    </row>
    <row r="2" spans="1:16" ht="212.45" customHeight="1" x14ac:dyDescent="0.25">
      <c r="A2" s="5" t="s">
        <v>22</v>
      </c>
      <c r="B2" s="19" t="s">
        <v>0</v>
      </c>
      <c r="C2" s="1" t="s">
        <v>4</v>
      </c>
      <c r="D2" s="1" t="s">
        <v>5</v>
      </c>
      <c r="E2" s="1" t="s">
        <v>6</v>
      </c>
      <c r="F2" s="3" t="s">
        <v>21</v>
      </c>
      <c r="G2" s="20" t="s">
        <v>7</v>
      </c>
      <c r="H2" s="20" t="s">
        <v>8</v>
      </c>
      <c r="I2" s="3" t="s">
        <v>9</v>
      </c>
      <c r="J2" s="3" t="s">
        <v>10</v>
      </c>
      <c r="K2" s="20" t="s">
        <v>24</v>
      </c>
      <c r="L2" s="20" t="s">
        <v>25</v>
      </c>
      <c r="M2" s="28" t="s">
        <v>26</v>
      </c>
      <c r="N2" s="20" t="s">
        <v>27</v>
      </c>
      <c r="O2" s="6" t="s">
        <v>28</v>
      </c>
      <c r="P2" s="32"/>
    </row>
    <row r="3" spans="1:16" ht="15.75" x14ac:dyDescent="0.25">
      <c r="A3" s="21">
        <v>1</v>
      </c>
      <c r="B3" s="13" t="s">
        <v>30</v>
      </c>
      <c r="C3" s="17">
        <v>1</v>
      </c>
      <c r="D3" s="17"/>
      <c r="E3" s="17">
        <v>2</v>
      </c>
      <c r="F3" s="17">
        <v>39900</v>
      </c>
      <c r="G3" s="22"/>
      <c r="H3" s="22"/>
      <c r="I3" s="66">
        <v>181</v>
      </c>
      <c r="J3" s="66">
        <v>151</v>
      </c>
      <c r="K3" s="23"/>
      <c r="L3" s="17"/>
      <c r="M3" s="29">
        <v>82.2</v>
      </c>
      <c r="N3" s="17"/>
      <c r="O3" s="17">
        <v>64</v>
      </c>
    </row>
    <row r="4" spans="1:16" ht="15.75" x14ac:dyDescent="0.25">
      <c r="A4" s="21">
        <v>2</v>
      </c>
      <c r="B4" s="14" t="s">
        <v>45</v>
      </c>
      <c r="C4" s="17">
        <v>3</v>
      </c>
      <c r="D4" s="17"/>
      <c r="E4" s="17">
        <v>4</v>
      </c>
      <c r="F4" s="17">
        <v>39900</v>
      </c>
      <c r="G4" s="17">
        <v>7</v>
      </c>
      <c r="H4" s="22"/>
      <c r="I4" s="67"/>
      <c r="J4" s="67"/>
      <c r="K4" s="23"/>
      <c r="L4" s="17"/>
      <c r="M4" s="29">
        <v>78.5</v>
      </c>
      <c r="N4" s="17"/>
      <c r="O4" s="17">
        <v>17</v>
      </c>
    </row>
    <row r="5" spans="1:16" ht="33.75" x14ac:dyDescent="0.25">
      <c r="A5" s="21">
        <v>3</v>
      </c>
      <c r="B5" s="14" t="s">
        <v>46</v>
      </c>
      <c r="C5" s="17"/>
      <c r="D5" s="17"/>
      <c r="E5" s="17">
        <v>1</v>
      </c>
      <c r="F5" s="17">
        <v>39900</v>
      </c>
      <c r="G5" s="17">
        <v>4</v>
      </c>
      <c r="H5" s="17"/>
      <c r="I5" s="67"/>
      <c r="J5" s="67"/>
      <c r="K5" s="23"/>
      <c r="L5" s="17"/>
      <c r="M5" s="29">
        <v>92</v>
      </c>
      <c r="N5" s="24" t="s">
        <v>50</v>
      </c>
      <c r="O5" s="17">
        <v>16</v>
      </c>
    </row>
    <row r="6" spans="1:16" ht="47.25" x14ac:dyDescent="0.25">
      <c r="A6" s="21">
        <v>4</v>
      </c>
      <c r="B6" s="14" t="s">
        <v>31</v>
      </c>
      <c r="C6" s="17"/>
      <c r="D6" s="17"/>
      <c r="E6" s="17">
        <v>3</v>
      </c>
      <c r="F6" s="17">
        <v>35807</v>
      </c>
      <c r="G6" s="17">
        <v>10</v>
      </c>
      <c r="H6" s="17"/>
      <c r="I6" s="67"/>
      <c r="J6" s="67"/>
      <c r="K6" s="23"/>
      <c r="L6" s="17"/>
      <c r="M6" s="29">
        <v>86.5</v>
      </c>
      <c r="N6" s="24"/>
      <c r="O6" s="17">
        <v>34</v>
      </c>
    </row>
    <row r="7" spans="1:16" ht="31.5" x14ac:dyDescent="0.25">
      <c r="A7" s="21">
        <v>5</v>
      </c>
      <c r="B7" s="15" t="s">
        <v>32</v>
      </c>
      <c r="C7" s="17"/>
      <c r="D7" s="17"/>
      <c r="E7" s="17"/>
      <c r="F7" s="17">
        <v>35807</v>
      </c>
      <c r="G7" s="17">
        <v>1</v>
      </c>
      <c r="H7" s="17"/>
      <c r="I7" s="67"/>
      <c r="J7" s="67"/>
      <c r="K7" s="23"/>
      <c r="L7" s="17"/>
      <c r="M7" s="29">
        <v>75.3</v>
      </c>
      <c r="N7" s="24"/>
      <c r="O7" s="17">
        <v>1</v>
      </c>
    </row>
    <row r="8" spans="1:16" ht="63" x14ac:dyDescent="0.25">
      <c r="A8" s="21">
        <v>6</v>
      </c>
      <c r="B8" s="14" t="s">
        <v>33</v>
      </c>
      <c r="C8" s="17"/>
      <c r="D8" s="17"/>
      <c r="E8" s="17"/>
      <c r="F8" s="17">
        <v>35807</v>
      </c>
      <c r="G8" s="17"/>
      <c r="H8" s="17"/>
      <c r="I8" s="67"/>
      <c r="J8" s="67"/>
      <c r="K8" s="23"/>
      <c r="L8" s="17"/>
      <c r="M8" s="29">
        <v>83.5</v>
      </c>
      <c r="N8" s="24"/>
      <c r="O8" s="17">
        <v>10</v>
      </c>
    </row>
    <row r="9" spans="1:16" ht="33.75" x14ac:dyDescent="0.25">
      <c r="A9" s="21">
        <v>7</v>
      </c>
      <c r="B9" s="13" t="s">
        <v>34</v>
      </c>
      <c r="C9" s="17"/>
      <c r="D9" s="17"/>
      <c r="E9" s="17"/>
      <c r="F9" s="17">
        <v>35807</v>
      </c>
      <c r="G9" s="17"/>
      <c r="H9" s="17"/>
      <c r="I9" s="67"/>
      <c r="J9" s="67"/>
      <c r="K9" s="23"/>
      <c r="L9" s="17"/>
      <c r="M9" s="29">
        <v>84.6</v>
      </c>
      <c r="N9" s="24" t="s">
        <v>50</v>
      </c>
      <c r="O9" s="17">
        <v>2</v>
      </c>
    </row>
    <row r="10" spans="1:16" ht="37.35" customHeight="1" x14ac:dyDescent="0.25">
      <c r="A10" s="21">
        <v>8</v>
      </c>
      <c r="B10" s="14" t="s">
        <v>35</v>
      </c>
      <c r="C10" s="17"/>
      <c r="D10" s="17"/>
      <c r="E10" s="17"/>
      <c r="F10" s="17">
        <v>35807</v>
      </c>
      <c r="G10" s="17"/>
      <c r="H10" s="17"/>
      <c r="I10" s="67"/>
      <c r="J10" s="67"/>
      <c r="K10" s="23"/>
      <c r="L10" s="17"/>
      <c r="M10" s="29">
        <v>83.3</v>
      </c>
      <c r="N10" s="24"/>
      <c r="O10" s="17">
        <v>3</v>
      </c>
    </row>
    <row r="11" spans="1:16" ht="43.35" customHeight="1" x14ac:dyDescent="0.25">
      <c r="A11" s="21">
        <v>9</v>
      </c>
      <c r="B11" s="14" t="s">
        <v>43</v>
      </c>
      <c r="C11" s="17">
        <v>1</v>
      </c>
      <c r="D11" s="17"/>
      <c r="E11" s="17">
        <v>1</v>
      </c>
      <c r="F11" s="17">
        <v>35807</v>
      </c>
      <c r="G11" s="17"/>
      <c r="H11" s="17"/>
      <c r="I11" s="67"/>
      <c r="J11" s="67"/>
      <c r="K11" s="23"/>
      <c r="L11" s="17"/>
      <c r="M11" s="29">
        <v>84.2</v>
      </c>
      <c r="N11" s="24" t="s">
        <v>50</v>
      </c>
      <c r="O11" s="17">
        <v>9</v>
      </c>
    </row>
    <row r="12" spans="1:16" ht="47.45" customHeight="1" x14ac:dyDescent="0.25">
      <c r="A12" s="21">
        <v>10</v>
      </c>
      <c r="B12" s="14" t="s">
        <v>44</v>
      </c>
      <c r="C12" s="17"/>
      <c r="D12" s="17"/>
      <c r="E12" s="17"/>
      <c r="F12" s="17">
        <v>35807</v>
      </c>
      <c r="G12" s="17"/>
      <c r="H12" s="17"/>
      <c r="I12" s="67"/>
      <c r="J12" s="67"/>
      <c r="K12" s="23"/>
      <c r="L12" s="17"/>
      <c r="M12" s="29">
        <v>89.2</v>
      </c>
      <c r="N12" s="25"/>
      <c r="O12" s="17">
        <v>1</v>
      </c>
    </row>
    <row r="13" spans="1:16" ht="25.5" customHeight="1" x14ac:dyDescent="0.25">
      <c r="A13" s="21">
        <v>11</v>
      </c>
      <c r="B13" s="14" t="s">
        <v>47</v>
      </c>
      <c r="C13" s="17"/>
      <c r="D13" s="17"/>
      <c r="E13" s="17"/>
      <c r="F13" s="17">
        <v>35807</v>
      </c>
      <c r="G13" s="17">
        <v>1</v>
      </c>
      <c r="H13" s="17"/>
      <c r="I13" s="67"/>
      <c r="J13" s="67"/>
      <c r="K13" s="23"/>
      <c r="L13" s="17"/>
      <c r="M13" s="29">
        <v>75.2</v>
      </c>
      <c r="N13" s="25"/>
      <c r="O13" s="17">
        <v>5</v>
      </c>
    </row>
    <row r="14" spans="1:16" ht="39.75" customHeight="1" x14ac:dyDescent="0.25">
      <c r="A14" s="21">
        <v>12</v>
      </c>
      <c r="B14" s="14" t="s">
        <v>48</v>
      </c>
      <c r="C14" s="17">
        <v>1</v>
      </c>
      <c r="D14" s="17"/>
      <c r="E14" s="17">
        <v>1</v>
      </c>
      <c r="F14" s="17">
        <v>35807</v>
      </c>
      <c r="G14" s="17"/>
      <c r="H14" s="17"/>
      <c r="I14" s="67"/>
      <c r="J14" s="67"/>
      <c r="K14" s="23"/>
      <c r="L14" s="17"/>
      <c r="M14" s="29">
        <v>81.3</v>
      </c>
      <c r="N14" s="25"/>
      <c r="O14" s="17">
        <v>6</v>
      </c>
    </row>
    <row r="15" spans="1:16" ht="47.25" x14ac:dyDescent="0.25">
      <c r="A15" s="21">
        <v>13</v>
      </c>
      <c r="B15" s="16" t="s">
        <v>49</v>
      </c>
      <c r="C15" s="17"/>
      <c r="D15" s="17"/>
      <c r="E15" s="17"/>
      <c r="F15" s="17">
        <v>35807</v>
      </c>
      <c r="G15" s="17">
        <v>1</v>
      </c>
      <c r="H15" s="17"/>
      <c r="I15" s="67"/>
      <c r="J15" s="67"/>
      <c r="K15" s="23"/>
      <c r="L15" s="17"/>
      <c r="M15" s="29">
        <v>71.099999999999994</v>
      </c>
      <c r="N15" s="25"/>
      <c r="O15" s="17">
        <v>2</v>
      </c>
    </row>
    <row r="16" spans="1:16" ht="31.5" x14ac:dyDescent="0.25">
      <c r="A16" s="21">
        <v>14</v>
      </c>
      <c r="B16" s="14" t="s">
        <v>36</v>
      </c>
      <c r="C16" s="17"/>
      <c r="D16" s="17">
        <v>1</v>
      </c>
      <c r="E16" s="17">
        <v>3</v>
      </c>
      <c r="F16" s="17">
        <v>35807</v>
      </c>
      <c r="G16" s="17">
        <v>4</v>
      </c>
      <c r="H16" s="17"/>
      <c r="I16" s="67"/>
      <c r="J16" s="67"/>
      <c r="K16" s="23"/>
      <c r="L16" s="17"/>
      <c r="M16" s="29">
        <v>85.6</v>
      </c>
      <c r="N16" s="25"/>
      <c r="O16" s="17">
        <v>9</v>
      </c>
    </row>
    <row r="17" spans="1:15" ht="47.25" x14ac:dyDescent="0.25">
      <c r="A17" s="21">
        <v>15</v>
      </c>
      <c r="B17" s="14" t="s">
        <v>37</v>
      </c>
      <c r="C17" s="17"/>
      <c r="D17" s="17"/>
      <c r="E17" s="17">
        <v>1</v>
      </c>
      <c r="F17" s="17">
        <v>35807</v>
      </c>
      <c r="G17" s="17">
        <v>4</v>
      </c>
      <c r="H17" s="17"/>
      <c r="I17" s="67"/>
      <c r="J17" s="67"/>
      <c r="K17" s="23"/>
      <c r="L17" s="17"/>
      <c r="M17" s="29">
        <v>87.3</v>
      </c>
      <c r="N17" s="25"/>
      <c r="O17" s="17">
        <v>2</v>
      </c>
    </row>
    <row r="18" spans="1:15" ht="15.75" x14ac:dyDescent="0.25">
      <c r="A18" s="21">
        <v>16</v>
      </c>
      <c r="B18" s="14" t="s">
        <v>38</v>
      </c>
      <c r="C18" s="17"/>
      <c r="D18" s="17"/>
      <c r="E18" s="17"/>
      <c r="F18" s="17">
        <v>35807</v>
      </c>
      <c r="G18" s="17"/>
      <c r="H18" s="17"/>
      <c r="I18" s="67"/>
      <c r="J18" s="67"/>
      <c r="K18" s="23"/>
      <c r="L18" s="17"/>
      <c r="M18" s="29">
        <v>87.1</v>
      </c>
      <c r="N18" s="25"/>
      <c r="O18" s="17">
        <v>5</v>
      </c>
    </row>
    <row r="19" spans="1:15" ht="31.5" x14ac:dyDescent="0.25">
      <c r="A19" s="21">
        <v>17</v>
      </c>
      <c r="B19" s="14" t="s">
        <v>39</v>
      </c>
      <c r="C19" s="17"/>
      <c r="D19" s="17"/>
      <c r="E19" s="17"/>
      <c r="F19" s="17">
        <v>35807</v>
      </c>
      <c r="G19" s="17"/>
      <c r="H19" s="17"/>
      <c r="I19" s="67"/>
      <c r="J19" s="67"/>
      <c r="K19" s="23"/>
      <c r="L19" s="17"/>
      <c r="M19" s="29">
        <v>82.1</v>
      </c>
      <c r="N19" s="25"/>
      <c r="O19" s="17">
        <v>5</v>
      </c>
    </row>
    <row r="20" spans="1:15" ht="78.75" x14ac:dyDescent="0.25">
      <c r="A20" s="21">
        <v>18</v>
      </c>
      <c r="B20" s="14" t="s">
        <v>40</v>
      </c>
      <c r="C20" s="17">
        <v>2</v>
      </c>
      <c r="D20" s="17">
        <v>1</v>
      </c>
      <c r="E20" s="17">
        <v>5</v>
      </c>
      <c r="F20" s="17">
        <v>35807</v>
      </c>
      <c r="G20" s="17">
        <v>3</v>
      </c>
      <c r="H20" s="17"/>
      <c r="I20" s="67"/>
      <c r="J20" s="67"/>
      <c r="K20" s="23"/>
      <c r="L20" s="17"/>
      <c r="M20" s="29">
        <v>84.3</v>
      </c>
      <c r="N20" s="25"/>
      <c r="O20" s="17">
        <v>13</v>
      </c>
    </row>
    <row r="21" spans="1:15" ht="63" x14ac:dyDescent="0.25">
      <c r="A21" s="21">
        <v>19</v>
      </c>
      <c r="B21" s="14" t="s">
        <v>41</v>
      </c>
      <c r="C21" s="17"/>
      <c r="D21" s="17">
        <v>1</v>
      </c>
      <c r="E21" s="17">
        <v>2</v>
      </c>
      <c r="F21" s="17">
        <v>35807</v>
      </c>
      <c r="G21" s="17"/>
      <c r="H21" s="17"/>
      <c r="I21" s="67"/>
      <c r="J21" s="67"/>
      <c r="K21" s="23"/>
      <c r="L21" s="17"/>
      <c r="M21" s="29">
        <v>86.3</v>
      </c>
      <c r="N21" s="25"/>
      <c r="O21" s="17">
        <v>5</v>
      </c>
    </row>
    <row r="22" spans="1:15" ht="31.5" x14ac:dyDescent="0.25">
      <c r="A22" s="21">
        <v>20</v>
      </c>
      <c r="B22" s="14" t="s">
        <v>42</v>
      </c>
      <c r="C22" s="17">
        <v>2</v>
      </c>
      <c r="D22" s="17"/>
      <c r="E22" s="17">
        <v>5</v>
      </c>
      <c r="F22" s="17">
        <v>35807</v>
      </c>
      <c r="G22" s="17">
        <v>5</v>
      </c>
      <c r="H22" s="17"/>
      <c r="I22" s="68"/>
      <c r="J22" s="68"/>
      <c r="K22" s="23"/>
      <c r="L22" s="17"/>
      <c r="M22" s="29">
        <v>85.5</v>
      </c>
      <c r="N22" s="25"/>
      <c r="O22" s="17">
        <v>6</v>
      </c>
    </row>
    <row r="23" spans="1:15" ht="15.75" x14ac:dyDescent="0.25">
      <c r="A23" s="2"/>
      <c r="B23" s="18"/>
      <c r="C23" s="26">
        <f t="shared" ref="C23:O23" si="0">SUM(C3:C22)</f>
        <v>10</v>
      </c>
      <c r="D23" s="26">
        <f t="shared" si="0"/>
        <v>3</v>
      </c>
      <c r="E23" s="26">
        <f t="shared" si="0"/>
        <v>28</v>
      </c>
      <c r="F23" s="26"/>
      <c r="G23" s="26">
        <f t="shared" si="0"/>
        <v>40</v>
      </c>
      <c r="H23" s="26"/>
      <c r="I23" s="26"/>
      <c r="J23" s="26"/>
      <c r="K23" s="26"/>
      <c r="L23" s="26"/>
      <c r="M23" s="30">
        <f>AVERAGE(M3:M22)</f>
        <v>83.254999999999981</v>
      </c>
      <c r="N23" s="26"/>
      <c r="O23" s="26">
        <f t="shared" si="0"/>
        <v>215</v>
      </c>
    </row>
    <row r="24" spans="1:15" ht="15.75" x14ac:dyDescent="0.25">
      <c r="A24" s="32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  <c r="N24" s="40"/>
      <c r="O24" s="40"/>
    </row>
    <row r="26" spans="1:15" ht="15.75" x14ac:dyDescent="0.25">
      <c r="B26" s="33" t="s">
        <v>52</v>
      </c>
      <c r="C26" s="34"/>
      <c r="D26" s="34"/>
      <c r="E26" s="34"/>
      <c r="F26" s="34"/>
      <c r="G26" s="34"/>
      <c r="H26" s="35" t="s">
        <v>53</v>
      </c>
      <c r="I26" s="34"/>
    </row>
  </sheetData>
  <mergeCells count="3">
    <mergeCell ref="B1:O1"/>
    <mergeCell ref="I3:I22"/>
    <mergeCell ref="J3:J2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2025-01-21T08:04:53Z</cp:lastPrinted>
  <dcterms:created xsi:type="dcterms:W3CDTF">2023-03-03T08:50:08Z</dcterms:created>
  <dcterms:modified xsi:type="dcterms:W3CDTF">2025-03-18T03:25:56Z</dcterms:modified>
</cp:coreProperties>
</file>